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E15" i="5" s="1"/>
  <c r="M15" i="5" l="1"/>
  <c r="M14" i="5"/>
  <c r="O14" i="5"/>
  <c r="G15" i="5"/>
  <c r="I15" i="5"/>
  <c r="L13" i="5"/>
  <c r="N13" i="5"/>
  <c r="M13" i="5"/>
  <c r="N15" i="5"/>
  <c r="L15" i="5"/>
  <c r="N14" i="5"/>
  <c r="L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<sst xmlns="http://schemas.openxmlformats.org/spreadsheetml/2006/main" count="76" uniqueCount="33">
  <si>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</si>
  <si>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</si>
  <si>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</si>
  <si>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</si>
  <si>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</si>
  <si>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</si>
  <si>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</si>
  <si>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</si>
  <si>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</si>
  <si>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</si>
  <si>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</si>
  <si>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</si>
  <si>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</si>
  <si>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</si>
  <si>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</si>
  <si>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</si>
  <si>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</si>
  <si>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</si>
  <si>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</si>
  <si>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</si>
  <si>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</si>
  <si>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</si>
  <si>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</si>
  <si>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</si>
  <si>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</si>
  <si>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TU = Toholammin Urheilijat  (1955)</t>
  </si>
  <si>
    <t>Erkki Kaattari</t>
  </si>
  <si>
    <t>9.</t>
  </si>
  <si>
    <t>KoKi</t>
  </si>
  <si>
    <t>12.</t>
  </si>
  <si>
    <t>25.3.1952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</si>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</sst>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10</v>
      </c>
      <c r="F4" s="12">
        <v>0</v>
      </c>
      <c r="G4" s="12">
        <v>2</v>
      </c>
      <c r="H4" s="12">
        <v>9</v>
      </c>
      <c r="I4" s="12">
        <v>39</v>
      </c>
      <c r="J4" s="32">
        <v>0.56499999999999995</v>
      </c>
      <c r="K4" s="10"/>
      <c r="L4" s="7"/>
      <c r="M4" s="7"/>
      <c r="N4" s="7"/>
      <c r="O4" s="7"/>
      <c r="P4" s="10"/>
      <c r="Q4" s="12">
        <v>10</v>
      </c>
      <c r="R4" s="12">
        <v>2</v>
      </c>
      <c r="S4" s="12">
        <v>9</v>
      </c>
      <c r="T4" s="12">
        <v>14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29</v>
      </c>
      <c r="D5" s="1" t="s">
        <v>28</v>
      </c>
      <c r="E5" s="12">
        <v>10</v>
      </c>
      <c r="F5" s="12">
        <v>0</v>
      </c>
      <c r="G5" s="12">
        <v>2</v>
      </c>
      <c r="H5" s="12">
        <v>11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0</v>
      </c>
      <c r="S5" s="12">
        <v>3</v>
      </c>
      <c r="T5" s="12">
        <v>9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31</v>
      </c>
      <c r="Z6" s="68" t="s">
        <v>28</v>
      </c>
      <c r="AA6" s="12">
        <v>18</v>
      </c>
      <c r="AB6" s="12">
        <v>2</v>
      </c>
      <c r="AC6" s="12">
        <v>3</v>
      </c>
      <c r="AD6" s="12">
        <v>22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31</v>
      </c>
      <c r="Z8" s="70" t="s">
        <v>32</v>
      </c>
      <c r="AA8" s="12">
        <v>19</v>
      </c>
      <c r="AB8" s="12">
        <v>2</v>
      </c>
      <c r="AC8" s="12">
        <v>5</v>
      </c>
      <c r="AD8" s="12">
        <v>23</v>
      </c>
      <c r="AE8" s="12"/>
      <c r="AF8" s="69"/>
      <c r="AG8" s="10"/>
      <c r="AH8" s="64"/>
      <c r="AI8" s="64"/>
      <c r="AJ8" s="64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20</v>
      </c>
      <c r="F9" s="36">
        <f>SUM(F4:F8)</f>
        <v>0</v>
      </c>
      <c r="G9" s="36">
        <f>SUM(G4:G8)</f>
        <v>4</v>
      </c>
      <c r="H9" s="36">
        <f>SUM(H4:H8)</f>
        <v>20</v>
      </c>
      <c r="I9" s="36">
        <f>SUM(I4:I8)</f>
        <v>39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20</v>
      </c>
      <c r="R9" s="36">
        <f>SUM(R4:R8)</f>
        <v>2</v>
      </c>
      <c r="S9" s="36">
        <f>SUM(S4:S8)</f>
        <v>12</v>
      </c>
      <c r="T9" s="36">
        <f>SUM(T4:T8)</f>
        <v>23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37</v>
      </c>
      <c r="AB9" s="36">
        <f>SUM(AB4:AB8)</f>
        <v>4</v>
      </c>
      <c r="AC9" s="36">
        <f>SUM(AC4:AC8)</f>
        <v>8</v>
      </c>
      <c r="AD9" s="36">
        <f>SUM(AD4:AD8)</f>
        <v>45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40</v>
      </c>
      <c r="F13" s="47">
        <f>PRODUCT(F9+R9)</f>
        <v>2</v>
      </c>
      <c r="G13" s="47">
        <f>PRODUCT(G9+S9)</f>
        <v>16</v>
      </c>
      <c r="H13" s="47">
        <f>PRODUCT(H9+T9)</f>
        <v>43</v>
      </c>
      <c r="I13" s="47">
        <f>PRODUCT(I9+U9)</f>
        <v>39</v>
      </c>
      <c r="J13" s="60">
        <v>0</v>
      </c>
      <c r="K13" s="16">
        <f>PRODUCT(K9+W9)</f>
        <v>0</v>
      </c>
      <c r="L13" s="53">
        <f>PRODUCT((F13+G13)/E13)</f>
        <v>0.45</v>
      </c>
      <c r="M13" s="53">
        <f>PRODUCT(H13/E13)</f>
        <v>1.075</v>
      </c>
      <c r="N13" s="53">
        <f>PRODUCT((F13+G13+H13)/E13)</f>
        <v>1.5249999999999999</v>
      </c>
      <c r="O13" s="53">
        <f>PRODUCT(I13/10)</f>
        <v>3.9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37</v>
      </c>
      <c r="F14" s="47">
        <f>PRODUCT(AB9+AN9)</f>
        <v>4</v>
      </c>
      <c r="G14" s="47">
        <f>PRODUCT(AC9+AO9)</f>
        <v>8</v>
      </c>
      <c r="H14" s="47">
        <f>PRODUCT(AD9+AP9)</f>
        <v>45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0.32432432432432434</v>
      </c>
      <c r="M14" s="53">
        <f>PRODUCT(H14/E14)</f>
        <v>1.2162162162162162</v>
      </c>
      <c r="N14" s="53">
        <f>PRODUCT((F14+G14+H14)/E14)</f>
        <v>1.5405405405405406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77</v>
      </c>
      <c r="F15" s="47">
        <f t="shared" ref="F15:I15" si="0">SUM(F12:F14)</f>
        <v>6</v>
      </c>
      <c r="G15" s="47">
        <f t="shared" si="0"/>
        <v>24</v>
      </c>
      <c r="H15" s="47">
        <f t="shared" si="0"/>
        <v>88</v>
      </c>
      <c r="I15" s="47">
        <f t="shared" si="0"/>
        <v>39</v>
      </c>
      <c r="J15" s="60">
        <v>0</v>
      </c>
      <c r="K15" s="16" t="e">
        <f>SUM(K12:K14)</f>
        <v>#DIV/0!</v>
      </c>
      <c r="L15" s="53">
        <f>PRODUCT((F15+G15)/E15)</f>
        <v>0.38961038961038963</v>
      </c>
      <c r="M15" s="53">
        <f>PRODUCT(H15/E15)</f>
        <v>1.1428571428571428</v>
      </c>
      <c r="N15" s="53">
        <f>PRODUCT((F15+G15+H15)/E15)</f>
        <v>1.5324675324675325</v>
      </c>
      <c r="O15" s="53">
        <v>3.9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2018-12-14T09:23:22Z</dcterms:modified>
</cp:coreProperties>
</file>